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Komornoki Mihály\Desktop\Doksik\GYMS\ISZP\"/>
    </mc:Choice>
  </mc:AlternateContent>
  <xr:revisionPtr revIDLastSave="0" documentId="13_ncr:1_{9EC4C050-C895-4A91-9179-47DEF56A7A36}" xr6:coauthVersionLast="47" xr6:coauthVersionMax="47" xr10:uidLastSave="{00000000-0000-0000-0000-000000000000}"/>
  <bookViews>
    <workbookView xWindow="-108" yWindow="-108" windowWidth="23256" windowHeight="12456" xr2:uid="{00000000-000D-0000-FFFF-FFFF00000000}"/>
  </bookViews>
  <sheets>
    <sheet name="Pü-i_fenntarthatósági_számítás" sheetId="1" r:id="rId1"/>
    <sheet name="Módszertani útmutató"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 l="1"/>
  <c r="D8" i="1"/>
  <c r="E8" i="1"/>
  <c r="F8" i="1"/>
  <c r="G8" i="1"/>
  <c r="B8" i="1"/>
  <c r="B11" i="1"/>
  <c r="B14" i="1" l="1"/>
  <c r="B16" i="1"/>
  <c r="C11" i="1" l="1"/>
  <c r="C14" i="1" s="1"/>
  <c r="D11" i="1"/>
  <c r="D14" i="1" s="1"/>
  <c r="E11" i="1"/>
  <c r="E14" i="1" s="1"/>
  <c r="F11" i="1"/>
  <c r="F14" i="1" s="1"/>
  <c r="G11" i="1"/>
  <c r="G14" i="1" s="1"/>
  <c r="B22" i="1" l="1"/>
  <c r="B24" i="1" l="1"/>
  <c r="C16" i="1"/>
  <c r="C22" i="1" s="1"/>
  <c r="D16" i="1" l="1"/>
  <c r="D22" i="1" s="1"/>
  <c r="C24" i="1" l="1"/>
  <c r="F16" i="1"/>
  <c r="F22" i="1" s="1"/>
  <c r="E16" i="1"/>
  <c r="E22" i="1" s="1"/>
  <c r="G16" i="1" l="1"/>
  <c r="G22" i="1" s="1"/>
  <c r="D24" i="1"/>
  <c r="E24" i="1" l="1"/>
  <c r="G24" i="1"/>
  <c r="F24" i="1"/>
  <c r="B26" i="1" l="1"/>
  <c r="C26" i="1" s="1"/>
</calcChain>
</file>

<file path=xl/sharedStrings.xml><?xml version="1.0" encoding="utf-8"?>
<sst xmlns="http://schemas.openxmlformats.org/spreadsheetml/2006/main" count="40" uniqueCount="38">
  <si>
    <t>ÖSSZESEN</t>
  </si>
  <si>
    <t>Üzemeltetési költségek</t>
  </si>
  <si>
    <t>Bevételek (Ft)</t>
  </si>
  <si>
    <t>Költségek (Ft)</t>
  </si>
  <si>
    <t>Működési eredmény (Ft)</t>
  </si>
  <si>
    <t>Alapadatok</t>
  </si>
  <si>
    <t>Ifjúsági Táborhely férőhelykapacitása (kiadható férőhelyek száma, db)</t>
  </si>
  <si>
    <t>Ifjúsági Táborhely kiadott férőhelykapacitás-kihasználtsága (%)</t>
  </si>
  <si>
    <t>Tényadat</t>
  </si>
  <si>
    <t>Tervezett adat</t>
  </si>
  <si>
    <t>Fenntartási időszak</t>
  </si>
  <si>
    <t>Ifjúsági Táborhely szálláshely szolgáltatásból származó bevétele (br. Ft)</t>
  </si>
  <si>
    <t>Ifjúsági Táborhely egy kiadott férőhelyre eső átlagos bevétel (beleértve adott esetben a szálláshely szolgáltatás mellett igénybe vehető egyéb szolgáltatásokból pl. étkezésből, kerékpárbérlésből stb. adódó bevétel összegét (br. Ft/nap/férőhely)</t>
  </si>
  <si>
    <t>Ifjúsági Táborhelyen nyitvatartással érintett napok száma (db)</t>
  </si>
  <si>
    <t>Ifjúsági Táborhelyen a szálláshely szolgáltatás mellett igénybe vehető egyéb szolgáltatásokból pl. étkezésből, kerékpárbérlésből stb. származó bevétel (br. Ft)</t>
  </si>
  <si>
    <t>Megvalósítási időszakot megelőző év</t>
  </si>
  <si>
    <t>Igénybevett szolgáltatások (pl. vagyonbiztosítás, vagyonvédelem, marketing, vendéglátáshoz köthető igénybevett szolgáltatások, br. Ft)</t>
  </si>
  <si>
    <t>Bérköltség (br. Ft)</t>
  </si>
  <si>
    <t>Karbantartási költségek (br. Ft)</t>
  </si>
  <si>
    <t>Összesített működési eredmény</t>
  </si>
  <si>
    <t>Anyagköltségek (br. Ft)</t>
  </si>
  <si>
    <t>Közüzemi költségek (br. Ft)</t>
  </si>
  <si>
    <t>Ifjúsági Táborhely kiadott férőhelyeinek száma (vendégéjszaka/év)</t>
  </si>
  <si>
    <t>Ifjúsági Táborhely egyéb bevétele (pl. egyéb támogatás, működési támogatás, szponzoráció br. Ft)</t>
  </si>
  <si>
    <t>Támogatási feltétel: az összesített működési eredmény ne legyen negatív</t>
  </si>
  <si>
    <t>Módszertani kérdések</t>
  </si>
  <si>
    <t>Vizsgált időtáv</t>
  </si>
  <si>
    <t>Árfolyam</t>
  </si>
  <si>
    <t xml:space="preserve">Az elemzés adatait forintban szükséges megadni. </t>
  </si>
  <si>
    <t>ÁFA</t>
  </si>
  <si>
    <t>Kérjük, mind a bevételek, mind a kiadások vonatkozásában a bruttó összegek feltüntetését.</t>
  </si>
  <si>
    <t>Konszolidált megközelítés</t>
  </si>
  <si>
    <t>Az egyszerűsített fenntarthatósági számítás vizsgált időtávja (elemzési időszaka vagy referencia időszaka) egyrészt a tervezett beruházás megvalósítását megelőző utolsó lezárt évből (2024) áll, amelynek vonatkozásában a tényadatok feltüntetése szükséges, másrészt a fenntartási időszak 5 éves időszakából (2027-2031), amely évek vonatkozásában a tervezett adatok feltüntetése szükséges.</t>
  </si>
  <si>
    <t>Amortizáció kezelése</t>
  </si>
  <si>
    <t>Az elemzés árszintje</t>
  </si>
  <si>
    <t>Az egyszerűsített fenntarthatósági számítást változatlan áron, a 2025. év árszínvonalán kell végezni.</t>
  </si>
  <si>
    <t>A cash-flow alapú egyszerűsített fenntarthatósági számításoknak az amortizációs költség közvetlenül nem része, mivel az amortizációs költség nem jelent közvetlen készpénzkiadást. Az egyszerűsített fenntarthatósági számításnak szempontjából közömbös, hogy az amortizáció elszámolására vonatkozólag milyen számviteli szabályok, módszerek vannak. Az amortizációt tehát nem szükséges feltüntetni.</t>
  </si>
  <si>
    <t>Az egyszerűsített fenntarthatósági számítást az infrastruktúra tulajdonosának szempontjából kell elvégezni (ami különbözhet az infrastruktúra üzemeltetőjétől). Ha az infrastruktúra tulajdonosa és üzemeltetője eltér, akkor ún. konszolidált elemzés elvégzése szükséges, hogy az infrastruktúra-tulajdonos és -üzemeltető közti pénzmozgások ne befolyásolják a fejlesztés fenntarthatósági számításait. Ez azt jelenti, hogy a fejlesztés tulajdonosa (fenntartója) és az üzemeltető közötti pénzmozgásokat nem kell szerepeltetni a számításokban (hiszen ami az egyik félnél költségként merül fel, a másik félnél bevételként jelenik meg).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</si>
</sst>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sz val="10"/>
      <color theme="1"/>
      <name val="Arial Narrow"/>
      <family val="2"/>
      <charset val="238"/>
    </font>
    <font>
      <b/>
      <sz val="11"/>
      <color theme="1"/>
      <name val="Calibri"/>
      <family val="2"/>
      <charset val="238"/>
      <scheme val="minor"/>
    </font>
    <font>
      <b/>
      <sz val="11"/>
      <color theme="0"/>
      <name val="Calibri"/>
      <family val="2"/>
      <charset val="238"/>
      <scheme val="minor"/>
    </font>
    <font>
      <b/>
      <sz val="11"/>
      <name val="Calibri"/>
      <family val="2"/>
      <charset val="238"/>
      <scheme val="minor"/>
    </font>
  </fonts>
  <fills count="7">
    <fill>
      <patternFill patternType="none"/>
    </fill>
    <fill>
      <patternFill patternType="gray125"/>
    </fill>
    <fill>
      <patternFill patternType="solid">
        <fgColor rgb="FF99CC00"/>
        <bgColor indexed="64"/>
      </patternFill>
    </fill>
    <fill>
      <patternFill patternType="solid">
        <fgColor rgb="FF008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93">
    <xf numFmtId="0" fontId="0" fillId="0" borderId="0" xfId="0"/>
    <xf numFmtId="3" fontId="0" fillId="0" borderId="0" xfId="0" applyNumberFormat="1"/>
    <xf numFmtId="0" fontId="0" fillId="0" borderId="0" xfId="0" applyAlignment="1">
      <alignment horizontal="left"/>
    </xf>
    <xf numFmtId="3" fontId="1" fillId="0" borderId="0" xfId="0" applyNumberFormat="1" applyFont="1"/>
    <xf numFmtId="0" fontId="2" fillId="2" borderId="3" xfId="0" applyFont="1" applyFill="1" applyBorder="1" applyAlignment="1">
      <alignment horizontal="left"/>
    </xf>
    <xf numFmtId="3" fontId="2" fillId="2" borderId="18" xfId="0" applyNumberFormat="1" applyFont="1" applyFill="1" applyBorder="1"/>
    <xf numFmtId="3" fontId="2" fillId="2" borderId="11" xfId="0" applyNumberFormat="1" applyFont="1" applyFill="1" applyBorder="1"/>
    <xf numFmtId="3" fontId="2" fillId="2" borderId="12" xfId="0" applyNumberFormat="1" applyFont="1" applyFill="1" applyBorder="1"/>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3" fontId="0" fillId="5" borderId="5" xfId="0" applyNumberFormat="1" applyFill="1" applyBorder="1"/>
    <xf numFmtId="3" fontId="0" fillId="5" borderId="14" xfId="0" applyNumberFormat="1" applyFill="1" applyBorder="1"/>
    <xf numFmtId="3" fontId="2" fillId="2" borderId="19" xfId="0" applyNumberFormat="1" applyFont="1" applyFill="1" applyBorder="1" applyAlignment="1">
      <alignment horizontal="right"/>
    </xf>
    <xf numFmtId="3" fontId="2" fillId="2" borderId="20" xfId="0" applyNumberFormat="1" applyFont="1" applyFill="1" applyBorder="1" applyAlignment="1">
      <alignment horizontal="right"/>
    </xf>
    <xf numFmtId="3" fontId="2" fillId="2" borderId="21" xfId="0" applyNumberFormat="1" applyFont="1" applyFill="1" applyBorder="1" applyAlignment="1">
      <alignment horizontal="right"/>
    </xf>
    <xf numFmtId="0" fontId="0" fillId="5" borderId="22" xfId="0" applyFill="1" applyBorder="1" applyAlignment="1">
      <alignment horizontal="left" vertical="center" wrapText="1"/>
    </xf>
    <xf numFmtId="0" fontId="0" fillId="5" borderId="15" xfId="0" applyFill="1" applyBorder="1" applyAlignment="1">
      <alignment horizontal="left" vertical="center" wrapText="1"/>
    </xf>
    <xf numFmtId="0" fontId="0" fillId="5" borderId="16" xfId="0" applyFill="1" applyBorder="1" applyAlignment="1">
      <alignment horizontal="left" vertical="center" wrapText="1"/>
    </xf>
    <xf numFmtId="0" fontId="3" fillId="3" borderId="3" xfId="0" applyFont="1" applyFill="1" applyBorder="1" applyAlignment="1">
      <alignment horizontal="center"/>
    </xf>
    <xf numFmtId="3" fontId="0" fillId="5" borderId="22" xfId="0" applyNumberFormat="1" applyFill="1" applyBorder="1"/>
    <xf numFmtId="3" fontId="2" fillId="2" borderId="3" xfId="0" applyNumberFormat="1" applyFont="1" applyFill="1" applyBorder="1"/>
    <xf numFmtId="3" fontId="0" fillId="5" borderId="4" xfId="0" applyNumberFormat="1" applyFill="1" applyBorder="1"/>
    <xf numFmtId="0" fontId="3" fillId="3" borderId="26" xfId="0" applyFont="1" applyFill="1" applyBorder="1" applyAlignment="1">
      <alignment horizontal="center" vertical="center" wrapText="1"/>
    </xf>
    <xf numFmtId="0" fontId="2" fillId="2" borderId="32" xfId="0" applyFont="1" applyFill="1" applyBorder="1" applyAlignment="1">
      <alignment horizontal="left"/>
    </xf>
    <xf numFmtId="3" fontId="2" fillId="2" borderId="19" xfId="0" applyNumberFormat="1" applyFont="1" applyFill="1" applyBorder="1"/>
    <xf numFmtId="3" fontId="2" fillId="2" borderId="20" xfId="0" applyNumberFormat="1" applyFont="1" applyFill="1" applyBorder="1"/>
    <xf numFmtId="3" fontId="2" fillId="2" borderId="21" xfId="0" applyNumberFormat="1" applyFont="1" applyFill="1" applyBorder="1"/>
    <xf numFmtId="3" fontId="2" fillId="2" borderId="3" xfId="0" applyNumberFormat="1" applyFont="1" applyFill="1" applyBorder="1" applyAlignment="1">
      <alignment horizontal="right"/>
    </xf>
    <xf numFmtId="3" fontId="0" fillId="4" borderId="22" xfId="0" applyNumberFormat="1" applyFill="1" applyBorder="1" applyProtection="1">
      <protection locked="0"/>
    </xf>
    <xf numFmtId="3" fontId="0" fillId="4" borderId="17" xfId="0" applyNumberFormat="1" applyFill="1" applyBorder="1" applyProtection="1">
      <protection locked="0"/>
    </xf>
    <xf numFmtId="3" fontId="0" fillId="4" borderId="5" xfId="0" applyNumberFormat="1" applyFill="1" applyBorder="1" applyProtection="1">
      <protection locked="0"/>
    </xf>
    <xf numFmtId="3" fontId="0" fillId="4" borderId="14" xfId="0" applyNumberFormat="1" applyFill="1" applyBorder="1" applyProtection="1">
      <protection locked="0"/>
    </xf>
    <xf numFmtId="3" fontId="0" fillId="4" borderId="15" xfId="0" applyNumberFormat="1" applyFill="1" applyBorder="1" applyProtection="1">
      <protection locked="0"/>
    </xf>
    <xf numFmtId="3" fontId="0" fillId="4" borderId="2" xfId="0" applyNumberFormat="1" applyFill="1" applyBorder="1" applyProtection="1">
      <protection locked="0"/>
    </xf>
    <xf numFmtId="3" fontId="0" fillId="4" borderId="1" xfId="0" applyNumberFormat="1" applyFill="1" applyBorder="1" applyProtection="1">
      <protection locked="0"/>
    </xf>
    <xf numFmtId="3" fontId="0" fillId="4" borderId="7" xfId="0" applyNumberFormat="1" applyFill="1" applyBorder="1" applyProtection="1">
      <protection locked="0"/>
    </xf>
    <xf numFmtId="3" fontId="0" fillId="4" borderId="6" xfId="0" applyNumberFormat="1" applyFill="1" applyBorder="1" applyProtection="1">
      <protection locked="0"/>
    </xf>
    <xf numFmtId="3" fontId="0" fillId="4" borderId="16" xfId="0" applyNumberFormat="1" applyFill="1" applyBorder="1" applyProtection="1">
      <protection locked="0"/>
    </xf>
    <xf numFmtId="3" fontId="0" fillId="4" borderId="8" xfId="0" applyNumberFormat="1" applyFill="1" applyBorder="1" applyProtection="1">
      <protection locked="0"/>
    </xf>
    <xf numFmtId="3" fontId="0" fillId="4" borderId="9" xfId="0" applyNumberFormat="1" applyFill="1" applyBorder="1" applyProtection="1">
      <protection locked="0"/>
    </xf>
    <xf numFmtId="3" fontId="0" fillId="4" borderId="23" xfId="0" applyNumberFormat="1" applyFill="1" applyBorder="1" applyProtection="1">
      <protection locked="0"/>
    </xf>
    <xf numFmtId="0" fontId="2" fillId="5" borderId="22" xfId="0" applyFont="1" applyFill="1" applyBorder="1" applyAlignment="1">
      <alignment horizontal="left"/>
    </xf>
    <xf numFmtId="0" fontId="0" fillId="5" borderId="15" xfId="0" applyFill="1" applyBorder="1" applyAlignment="1">
      <alignment horizontal="left" wrapText="1"/>
    </xf>
    <xf numFmtId="0" fontId="0" fillId="5" borderId="15" xfId="0" applyFill="1" applyBorder="1" applyAlignment="1">
      <alignment horizontal="left"/>
    </xf>
    <xf numFmtId="0" fontId="2" fillId="5" borderId="15" xfId="0" applyFont="1" applyFill="1" applyBorder="1" applyAlignment="1">
      <alignment horizontal="left"/>
    </xf>
    <xf numFmtId="3" fontId="2" fillId="5" borderId="22" xfId="0" applyNumberFormat="1" applyFont="1" applyFill="1" applyBorder="1"/>
    <xf numFmtId="3" fontId="2" fillId="5" borderId="17" xfId="0" applyNumberFormat="1" applyFont="1" applyFill="1" applyBorder="1"/>
    <xf numFmtId="3" fontId="2" fillId="5" borderId="5" xfId="0" applyNumberFormat="1" applyFont="1" applyFill="1" applyBorder="1"/>
    <xf numFmtId="3" fontId="2" fillId="5" borderId="14" xfId="0" applyNumberFormat="1" applyFont="1" applyFill="1" applyBorder="1"/>
    <xf numFmtId="3" fontId="0" fillId="4" borderId="24" xfId="0" applyNumberFormat="1" applyFill="1" applyBorder="1" applyProtection="1">
      <protection locked="0"/>
    </xf>
    <xf numFmtId="0" fontId="2" fillId="0" borderId="0" xfId="0" applyFont="1"/>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2" fillId="2" borderId="22"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4" fillId="6" borderId="33" xfId="0" applyFont="1" applyFill="1" applyBorder="1" applyAlignment="1">
      <alignment horizontal="left"/>
    </xf>
    <xf numFmtId="0" fontId="4" fillId="6" borderId="13" xfId="0" applyFont="1" applyFill="1" applyBorder="1" applyAlignment="1">
      <alignment horizontal="left"/>
    </xf>
    <xf numFmtId="0" fontId="4" fillId="6" borderId="37" xfId="0" applyFont="1" applyFill="1" applyBorder="1" applyAlignment="1">
      <alignment horizontal="left"/>
    </xf>
    <xf numFmtId="0" fontId="2" fillId="6" borderId="33" xfId="0" applyFont="1" applyFill="1" applyBorder="1" applyAlignment="1">
      <alignment horizontal="left" vertical="center"/>
    </xf>
    <xf numFmtId="0" fontId="2" fillId="6" borderId="13" xfId="0" applyFont="1" applyFill="1" applyBorder="1" applyAlignment="1">
      <alignment horizontal="left" vertical="center"/>
    </xf>
    <xf numFmtId="0" fontId="2" fillId="6" borderId="37" xfId="0" applyFont="1" applyFill="1" applyBorder="1" applyAlignment="1">
      <alignment horizontal="left" vertic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36" xfId="0" applyFont="1" applyFill="1" applyBorder="1" applyAlignment="1">
      <alignment horizontal="center"/>
    </xf>
    <xf numFmtId="0" fontId="3" fillId="3" borderId="34" xfId="0" applyFont="1" applyFill="1" applyBorder="1" applyAlignment="1">
      <alignment horizontal="center"/>
    </xf>
    <xf numFmtId="0" fontId="3" fillId="3" borderId="35" xfId="0" applyFont="1" applyFill="1" applyBorder="1" applyAlignment="1">
      <alignment horizontal="center"/>
    </xf>
    <xf numFmtId="0" fontId="3" fillId="3" borderId="31" xfId="0" applyFont="1" applyFill="1" applyBorder="1" applyAlignment="1">
      <alignment horizontal="center"/>
    </xf>
    <xf numFmtId="0" fontId="3" fillId="3" borderId="19" xfId="0" applyFont="1" applyFill="1" applyBorder="1" applyAlignment="1">
      <alignment horizontal="center"/>
    </xf>
    <xf numFmtId="0" fontId="3" fillId="3" borderId="20" xfId="0" applyFont="1" applyFill="1" applyBorder="1" applyAlignment="1">
      <alignment horizontal="center"/>
    </xf>
    <xf numFmtId="3" fontId="3" fillId="3" borderId="10" xfId="0" applyNumberFormat="1" applyFont="1" applyFill="1" applyBorder="1" applyAlignment="1">
      <alignment horizontal="center"/>
    </xf>
    <xf numFmtId="3" fontId="3" fillId="3" borderId="11" xfId="0" applyNumberFormat="1" applyFont="1" applyFill="1" applyBorder="1" applyAlignment="1">
      <alignment horizontal="center"/>
    </xf>
    <xf numFmtId="3" fontId="3" fillId="3" borderId="12" xfId="0" applyNumberFormat="1" applyFont="1" applyFill="1" applyBorder="1" applyAlignment="1">
      <alignment horizont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5" xfId="0" applyFont="1" applyFill="1" applyBorder="1" applyAlignment="1">
      <alignment horizontal="center"/>
    </xf>
    <xf numFmtId="0" fontId="0" fillId="0" borderId="26" xfId="0" applyBorder="1"/>
    <xf numFmtId="0" fontId="0" fillId="0" borderId="27" xfId="0" applyBorder="1"/>
    <xf numFmtId="0" fontId="3" fillId="3" borderId="33" xfId="0" applyFont="1" applyFill="1" applyBorder="1" applyAlignment="1">
      <alignment horizontal="center"/>
    </xf>
    <xf numFmtId="0" fontId="3" fillId="3" borderId="13" xfId="0" applyFont="1" applyFill="1" applyBorder="1" applyAlignment="1">
      <alignment horizontal="center"/>
    </xf>
    <xf numFmtId="0" fontId="3" fillId="3" borderId="37" xfId="0" applyFont="1" applyFill="1" applyBorder="1" applyAlignment="1">
      <alignment horizontal="center"/>
    </xf>
    <xf numFmtId="10" fontId="0" fillId="5" borderId="15" xfId="0" applyNumberFormat="1" applyFill="1" applyBorder="1"/>
    <xf numFmtId="10" fontId="0" fillId="5" borderId="2" xfId="0" applyNumberFormat="1" applyFill="1" applyBorder="1"/>
    <xf numFmtId="10" fontId="0" fillId="5" borderId="1" xfId="0" applyNumberFormat="1" applyFill="1" applyBorder="1"/>
    <xf numFmtId="10" fontId="0" fillId="5" borderId="7" xfId="0" applyNumberFormat="1" applyFill="1" applyBorder="1"/>
    <xf numFmtId="3" fontId="2" fillId="4" borderId="15" xfId="0" applyNumberFormat="1" applyFont="1" applyFill="1" applyBorder="1" applyProtection="1">
      <protection locked="0"/>
    </xf>
    <xf numFmtId="3" fontId="2" fillId="4" borderId="2" xfId="0" applyNumberFormat="1" applyFont="1" applyFill="1" applyBorder="1" applyProtection="1">
      <protection locked="0"/>
    </xf>
    <xf numFmtId="3" fontId="2" fillId="4" borderId="1" xfId="0" applyNumberFormat="1" applyFont="1" applyFill="1" applyBorder="1" applyProtection="1">
      <protection locked="0"/>
    </xf>
    <xf numFmtId="3" fontId="2" fillId="4" borderId="7" xfId="0" applyNumberFormat="1" applyFont="1" applyFill="1" applyBorder="1" applyProtection="1">
      <protection locked="0"/>
    </xf>
  </cellXfs>
  <cellStyles count="1">
    <cellStyle name="Normál" xfId="0" builtinId="0"/>
  </cellStyles>
  <dxfs count="0"/>
  <tableStyles count="0" defaultTableStyle="TableStyleMedium2" defaultPivotStyle="PivotStyleLight16"/>
  <colors>
    <mruColors>
      <color rgb="FF99CC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zoomScaleNormal="100" workbookViewId="0">
      <selection activeCell="D19" sqref="D19"/>
    </sheetView>
  </sheetViews>
  <sheetFormatPr defaultRowHeight="14.4" x14ac:dyDescent="0.3"/>
  <cols>
    <col min="1" max="1" width="42.44140625" style="2" bestFit="1" customWidth="1"/>
    <col min="2" max="7" width="15.77734375" customWidth="1"/>
    <col min="8" max="10" width="9.109375" customWidth="1"/>
  </cols>
  <sheetData>
    <row r="1" spans="1:10" ht="15" thickBot="1" x14ac:dyDescent="0.35">
      <c r="A1" s="79"/>
      <c r="B1" s="19" t="s">
        <v>8</v>
      </c>
      <c r="C1" s="82" t="s">
        <v>9</v>
      </c>
      <c r="D1" s="83"/>
      <c r="E1" s="83"/>
      <c r="F1" s="83"/>
      <c r="G1" s="84"/>
    </row>
    <row r="2" spans="1:10" ht="43.8" thickBot="1" x14ac:dyDescent="0.35">
      <c r="A2" s="80"/>
      <c r="B2" s="23" t="s">
        <v>15</v>
      </c>
      <c r="C2" s="76" t="s">
        <v>10</v>
      </c>
      <c r="D2" s="77"/>
      <c r="E2" s="77"/>
      <c r="F2" s="77"/>
      <c r="G2" s="78"/>
    </row>
    <row r="3" spans="1:10" ht="15" thickBot="1" x14ac:dyDescent="0.35">
      <c r="A3" s="81"/>
      <c r="B3" s="19">
        <v>2024</v>
      </c>
      <c r="C3" s="8">
        <v>2027</v>
      </c>
      <c r="D3" s="9">
        <v>2028</v>
      </c>
      <c r="E3" s="9">
        <v>2029</v>
      </c>
      <c r="F3" s="9">
        <v>2030</v>
      </c>
      <c r="G3" s="10">
        <v>2031</v>
      </c>
    </row>
    <row r="4" spans="1:10" ht="15" thickBot="1" x14ac:dyDescent="0.35">
      <c r="A4" s="64" t="s">
        <v>5</v>
      </c>
      <c r="B4" s="65"/>
      <c r="C4" s="65"/>
      <c r="D4" s="65"/>
      <c r="E4" s="65"/>
      <c r="F4" s="65"/>
      <c r="G4" s="66"/>
    </row>
    <row r="5" spans="1:10" ht="28.8" x14ac:dyDescent="0.3">
      <c r="A5" s="16" t="s">
        <v>13</v>
      </c>
      <c r="B5" s="29"/>
      <c r="C5" s="30"/>
      <c r="D5" s="31"/>
      <c r="E5" s="31"/>
      <c r="F5" s="31"/>
      <c r="G5" s="32"/>
    </row>
    <row r="6" spans="1:10" ht="28.8" x14ac:dyDescent="0.3">
      <c r="A6" s="17" t="s">
        <v>6</v>
      </c>
      <c r="B6" s="33"/>
      <c r="C6" s="34"/>
      <c r="D6" s="35"/>
      <c r="E6" s="35"/>
      <c r="F6" s="35"/>
      <c r="G6" s="36"/>
    </row>
    <row r="7" spans="1:10" ht="28.8" x14ac:dyDescent="0.3">
      <c r="A7" s="17" t="s">
        <v>22</v>
      </c>
      <c r="B7" s="33"/>
      <c r="C7" s="34"/>
      <c r="D7" s="35"/>
      <c r="E7" s="35"/>
      <c r="F7" s="35"/>
      <c r="G7" s="36"/>
    </row>
    <row r="8" spans="1:10" ht="28.8" x14ac:dyDescent="0.3">
      <c r="A8" s="17" t="s">
        <v>7</v>
      </c>
      <c r="B8" s="85" t="e">
        <f>B7/(B5*B6)</f>
        <v>#DIV/0!</v>
      </c>
      <c r="C8" s="86" t="e">
        <f t="shared" ref="C8:G8" si="0">C7/(C5*C6)</f>
        <v>#DIV/0!</v>
      </c>
      <c r="D8" s="87" t="e">
        <f t="shared" si="0"/>
        <v>#DIV/0!</v>
      </c>
      <c r="E8" s="87" t="e">
        <f t="shared" si="0"/>
        <v>#DIV/0!</v>
      </c>
      <c r="F8" s="87" t="e">
        <f t="shared" si="0"/>
        <v>#DIV/0!</v>
      </c>
      <c r="G8" s="88" t="e">
        <f t="shared" si="0"/>
        <v>#DIV/0!</v>
      </c>
    </row>
    <row r="9" spans="1:10" ht="87" thickBot="1" x14ac:dyDescent="0.35">
      <c r="A9" s="18" t="s">
        <v>12</v>
      </c>
      <c r="B9" s="38"/>
      <c r="C9" s="50"/>
      <c r="D9" s="40"/>
      <c r="E9" s="40"/>
      <c r="F9" s="40"/>
      <c r="G9" s="41"/>
    </row>
    <row r="10" spans="1:10" ht="15" thickBot="1" x14ac:dyDescent="0.35">
      <c r="A10" s="67" t="s">
        <v>2</v>
      </c>
      <c r="B10" s="68"/>
      <c r="C10" s="68"/>
      <c r="D10" s="68"/>
      <c r="E10" s="68"/>
      <c r="F10" s="68"/>
      <c r="G10" s="69"/>
    </row>
    <row r="11" spans="1:10" ht="28.8" x14ac:dyDescent="0.3">
      <c r="A11" s="16" t="s">
        <v>11</v>
      </c>
      <c r="B11" s="20">
        <f>B7*B9</f>
        <v>0</v>
      </c>
      <c r="C11" s="22">
        <f t="shared" ref="C11:G11" si="1">C7*C9</f>
        <v>0</v>
      </c>
      <c r="D11" s="11">
        <f t="shared" si="1"/>
        <v>0</v>
      </c>
      <c r="E11" s="11">
        <f t="shared" si="1"/>
        <v>0</v>
      </c>
      <c r="F11" s="11">
        <f t="shared" si="1"/>
        <v>0</v>
      </c>
      <c r="G11" s="12">
        <f t="shared" si="1"/>
        <v>0</v>
      </c>
    </row>
    <row r="12" spans="1:10" ht="57.6" x14ac:dyDescent="0.3">
      <c r="A12" s="17" t="s">
        <v>14</v>
      </c>
      <c r="B12" s="33"/>
      <c r="C12" s="37"/>
      <c r="D12" s="35"/>
      <c r="E12" s="35"/>
      <c r="F12" s="35"/>
      <c r="G12" s="36"/>
    </row>
    <row r="13" spans="1:10" ht="43.8" thickBot="1" x14ac:dyDescent="0.35">
      <c r="A13" s="18" t="s">
        <v>23</v>
      </c>
      <c r="B13" s="38"/>
      <c r="C13" s="39"/>
      <c r="D13" s="40"/>
      <c r="E13" s="40"/>
      <c r="F13" s="40"/>
      <c r="G13" s="41"/>
    </row>
    <row r="14" spans="1:10" ht="15" thickBot="1" x14ac:dyDescent="0.35">
      <c r="A14" s="24" t="s">
        <v>0</v>
      </c>
      <c r="B14" s="21">
        <f>B11+B12+B13</f>
        <v>0</v>
      </c>
      <c r="C14" s="27">
        <f t="shared" ref="C14:G14" si="2">C11+C12+C13</f>
        <v>0</v>
      </c>
      <c r="D14" s="25">
        <f t="shared" si="2"/>
        <v>0</v>
      </c>
      <c r="E14" s="25">
        <f t="shared" si="2"/>
        <v>0</v>
      </c>
      <c r="F14" s="25">
        <f t="shared" si="2"/>
        <v>0</v>
      </c>
      <c r="G14" s="26">
        <f t="shared" si="2"/>
        <v>0</v>
      </c>
      <c r="H14" s="1"/>
      <c r="I14" s="3"/>
      <c r="J14" s="3"/>
    </row>
    <row r="15" spans="1:10" ht="15" thickBot="1" x14ac:dyDescent="0.35">
      <c r="A15" s="70" t="s">
        <v>3</v>
      </c>
      <c r="B15" s="71"/>
      <c r="C15" s="71"/>
      <c r="D15" s="71"/>
      <c r="E15" s="71"/>
      <c r="F15" s="71"/>
      <c r="G15" s="72"/>
    </row>
    <row r="16" spans="1:10" x14ac:dyDescent="0.3">
      <c r="A16" s="42" t="s">
        <v>1</v>
      </c>
      <c r="B16" s="46">
        <f>B17+B18+B19+B20</f>
        <v>0</v>
      </c>
      <c r="C16" s="47">
        <f t="shared" ref="C16:G16" si="3">C17+C18+C19+C20</f>
        <v>0</v>
      </c>
      <c r="D16" s="48">
        <f t="shared" si="3"/>
        <v>0</v>
      </c>
      <c r="E16" s="48">
        <f t="shared" si="3"/>
        <v>0</v>
      </c>
      <c r="F16" s="48">
        <f t="shared" si="3"/>
        <v>0</v>
      </c>
      <c r="G16" s="49">
        <f t="shared" si="3"/>
        <v>0</v>
      </c>
      <c r="I16" s="1"/>
    </row>
    <row r="17" spans="1:8" x14ac:dyDescent="0.3">
      <c r="A17" s="43" t="s">
        <v>20</v>
      </c>
      <c r="B17" s="33"/>
      <c r="C17" s="34"/>
      <c r="D17" s="35"/>
      <c r="E17" s="35"/>
      <c r="F17" s="35"/>
      <c r="G17" s="36"/>
    </row>
    <row r="18" spans="1:8" x14ac:dyDescent="0.3">
      <c r="A18" s="43" t="s">
        <v>21</v>
      </c>
      <c r="B18" s="33"/>
      <c r="C18" s="34"/>
      <c r="D18" s="35"/>
      <c r="E18" s="35"/>
      <c r="F18" s="35"/>
      <c r="G18" s="36"/>
    </row>
    <row r="19" spans="1:8" ht="43.2" x14ac:dyDescent="0.3">
      <c r="A19" s="43" t="s">
        <v>16</v>
      </c>
      <c r="B19" s="33"/>
      <c r="C19" s="34"/>
      <c r="D19" s="35"/>
      <c r="E19" s="35"/>
      <c r="F19" s="35"/>
      <c r="G19" s="36"/>
    </row>
    <row r="20" spans="1:8" x14ac:dyDescent="0.3">
      <c r="A20" s="44" t="s">
        <v>17</v>
      </c>
      <c r="B20" s="33"/>
      <c r="C20" s="34"/>
      <c r="D20" s="35"/>
      <c r="E20" s="35"/>
      <c r="F20" s="35"/>
      <c r="G20" s="36"/>
    </row>
    <row r="21" spans="1:8" ht="15" thickBot="1" x14ac:dyDescent="0.35">
      <c r="A21" s="45" t="s">
        <v>18</v>
      </c>
      <c r="B21" s="89"/>
      <c r="C21" s="90"/>
      <c r="D21" s="91"/>
      <c r="E21" s="91"/>
      <c r="F21" s="91"/>
      <c r="G21" s="92"/>
    </row>
    <row r="22" spans="1:8" ht="15" thickBot="1" x14ac:dyDescent="0.35">
      <c r="A22" s="4" t="s">
        <v>0</v>
      </c>
      <c r="B22" s="21">
        <f>B16+B21</f>
        <v>0</v>
      </c>
      <c r="C22" s="5">
        <f t="shared" ref="C22:G22" si="4">C16+C21</f>
        <v>0</v>
      </c>
      <c r="D22" s="6">
        <f t="shared" si="4"/>
        <v>0</v>
      </c>
      <c r="E22" s="6">
        <f t="shared" si="4"/>
        <v>0</v>
      </c>
      <c r="F22" s="6">
        <f t="shared" si="4"/>
        <v>0</v>
      </c>
      <c r="G22" s="7">
        <f t="shared" si="4"/>
        <v>0</v>
      </c>
    </row>
    <row r="23" spans="1:8" ht="15" thickBot="1" x14ac:dyDescent="0.35">
      <c r="A23" s="73" t="s">
        <v>4</v>
      </c>
      <c r="B23" s="74"/>
      <c r="C23" s="74"/>
      <c r="D23" s="74"/>
      <c r="E23" s="74"/>
      <c r="F23" s="74"/>
      <c r="G23" s="75"/>
    </row>
    <row r="24" spans="1:8" ht="15" thickBot="1" x14ac:dyDescent="0.35">
      <c r="A24" s="4" t="s">
        <v>0</v>
      </c>
      <c r="B24" s="28">
        <f t="shared" ref="B24:G24" si="5">B14-B22</f>
        <v>0</v>
      </c>
      <c r="C24" s="15">
        <f t="shared" si="5"/>
        <v>0</v>
      </c>
      <c r="D24" s="13">
        <f t="shared" si="5"/>
        <v>0</v>
      </c>
      <c r="E24" s="13">
        <f t="shared" si="5"/>
        <v>0</v>
      </c>
      <c r="F24" s="13">
        <f t="shared" si="5"/>
        <v>0</v>
      </c>
      <c r="G24" s="14">
        <f t="shared" si="5"/>
        <v>0</v>
      </c>
    </row>
    <row r="25" spans="1:8" ht="15" thickBot="1" x14ac:dyDescent="0.35">
      <c r="B25" s="1"/>
      <c r="C25" s="1"/>
      <c r="D25" s="1"/>
      <c r="E25" s="1"/>
      <c r="F25" s="1"/>
      <c r="G25" s="1"/>
      <c r="H25" s="1"/>
    </row>
    <row r="26" spans="1:8" ht="15" thickBot="1" x14ac:dyDescent="0.35">
      <c r="A26" s="4" t="s">
        <v>19</v>
      </c>
      <c r="B26" s="21">
        <f>SUM(C24:G24)</f>
        <v>0</v>
      </c>
      <c r="C26" s="58" t="str">
        <f>IF(B26&lt;0, "Kérjük vizsgálja felül, ugyanis az összesített működési eredmény nem lehet negatív!", "OK")</f>
        <v>OK</v>
      </c>
      <c r="D26" s="59"/>
      <c r="E26" s="59"/>
      <c r="F26" s="59"/>
      <c r="G26" s="60"/>
    </row>
    <row r="27" spans="1:8" ht="15" thickBot="1" x14ac:dyDescent="0.35">
      <c r="C27" s="61" t="s">
        <v>24</v>
      </c>
      <c r="D27" s="62"/>
      <c r="E27" s="62"/>
      <c r="F27" s="62"/>
      <c r="G27" s="63"/>
    </row>
  </sheetData>
  <sheetProtection algorithmName="SHA-512" hashValue="U0nu/LsHsi8A44BtuT9UMcvx+16LrTYfwMMO/RGZTUE720N1g6gl5HOoc4LAcL6geEQ9YbH4eBqvhGxou9aS1Q==" saltValue="kUA93RfnPhWv5tQ32hK9gA==" spinCount="100000" sheet="1" objects="1" scenarios="1"/>
  <mergeCells count="9">
    <mergeCell ref="C2:G2"/>
    <mergeCell ref="A1:A3"/>
    <mergeCell ref="C1:G1"/>
    <mergeCell ref="C26:G26"/>
    <mergeCell ref="C27:G27"/>
    <mergeCell ref="A4:G4"/>
    <mergeCell ref="A10:G10"/>
    <mergeCell ref="A15:G15"/>
    <mergeCell ref="A23:G23"/>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449B5-9926-4050-A2A8-BDE3AF3A113F}">
  <dimension ref="A1:B9"/>
  <sheetViews>
    <sheetView workbookViewId="0">
      <selection activeCell="B8" sqref="B8"/>
    </sheetView>
  </sheetViews>
  <sheetFormatPr defaultRowHeight="14.4" x14ac:dyDescent="0.3"/>
  <cols>
    <col min="1" max="1" width="22.109375" bestFit="1" customWidth="1"/>
    <col min="2" max="2" width="147.33203125" customWidth="1"/>
  </cols>
  <sheetData>
    <row r="1" spans="1:2" ht="15" thickBot="1" x14ac:dyDescent="0.35">
      <c r="A1" s="64" t="s">
        <v>25</v>
      </c>
      <c r="B1" s="66"/>
    </row>
    <row r="2" spans="1:2" ht="43.2" x14ac:dyDescent="0.3">
      <c r="A2" s="55" t="s">
        <v>26</v>
      </c>
      <c r="B2" s="52" t="s">
        <v>32</v>
      </c>
    </row>
    <row r="3" spans="1:2" x14ac:dyDescent="0.3">
      <c r="A3" s="56" t="s">
        <v>34</v>
      </c>
      <c r="B3" s="53" t="s">
        <v>35</v>
      </c>
    </row>
    <row r="4" spans="1:2" x14ac:dyDescent="0.3">
      <c r="A4" s="56" t="s">
        <v>29</v>
      </c>
      <c r="B4" s="53" t="s">
        <v>30</v>
      </c>
    </row>
    <row r="5" spans="1:2" x14ac:dyDescent="0.3">
      <c r="A5" s="56" t="s">
        <v>27</v>
      </c>
      <c r="B5" s="53" t="s">
        <v>28</v>
      </c>
    </row>
    <row r="6" spans="1:2" ht="43.2" x14ac:dyDescent="0.3">
      <c r="A6" s="56" t="s">
        <v>33</v>
      </c>
      <c r="B6" s="53" t="s">
        <v>36</v>
      </c>
    </row>
    <row r="7" spans="1:2" ht="58.2" thickBot="1" x14ac:dyDescent="0.35">
      <c r="A7" s="57" t="s">
        <v>31</v>
      </c>
      <c r="B7" s="54" t="s">
        <v>37</v>
      </c>
    </row>
    <row r="9" spans="1:2" x14ac:dyDescent="0.3">
      <c r="B9" s="51"/>
    </row>
  </sheetData>
  <sheetProtection algorithmName="SHA-512" hashValue="vco5Zgtz1/LikU4uK+4Lj3QY/eh3ZrwhhADhbv3RylF2rUt6fV/IawhiZAybtYnilRUncjexMp7PG/l4xrnPyA==" saltValue="j7NlQyRF8EF2Wnc9oQrnvg==" spinCount="100000" sheet="1" objects="1" scenarios="1"/>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Pü-i_fenntarthatósági_számítás</vt:lpstr>
      <vt:lpstr>Módszertani útmutató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Mihali</dc:creator>
  <cp:lastModifiedBy>Mihály Komornoki</cp:lastModifiedBy>
  <dcterms:created xsi:type="dcterms:W3CDTF">2016-05-20T06:48:51Z</dcterms:created>
  <dcterms:modified xsi:type="dcterms:W3CDTF">2025-05-08T16:52:43Z</dcterms:modified>
</cp:coreProperties>
</file>